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6515" windowHeight="5865" activeTab="1"/>
  </bookViews>
  <sheets>
    <sheet name="Help" sheetId="1" r:id="rId1"/>
    <sheet name="Data" sheetId="2" r:id="rId2"/>
  </sheets>
  <externalReferences>
    <externalReference r:id="rId5"/>
  </externalReferences>
  <definedNames>
    <definedName name="Vavg_Vmax_for_open_conduit">'[1]Parameters'!$B$32</definedName>
    <definedName name="Winona_Bridge_Culvert_Floor_Elevation">'[1]Parameters'!$B$48</definedName>
    <definedName name="Winona_Bridge_Culvert_width">'[1]Parameters'!$B$46</definedName>
    <definedName name="Winona_Bridge_Underpass_Length">'[1]Parameters'!$B$42</definedName>
  </definedNames>
  <calcPr fullCalcOnLoad="1"/>
</workbook>
</file>

<file path=xl/comments2.xml><?xml version="1.0" encoding="utf-8"?>
<comments xmlns="http://schemas.openxmlformats.org/spreadsheetml/2006/main">
  <authors>
    <author> Douglas Steele</author>
  </authors>
  <commentList>
    <comment ref="F15" authorId="0">
      <text>
        <r>
          <rPr>
            <b/>
            <sz val="10"/>
            <rFont val="Tahoma"/>
            <family val="0"/>
          </rPr>
          <t xml:space="preserve"> Douglas Steele:</t>
        </r>
        <r>
          <rPr>
            <sz val="10"/>
            <rFont val="Tahoma"/>
            <family val="0"/>
          </rPr>
          <t xml:space="preserve">
Beaver Dam Clearing per Jim Weber's chart</t>
        </r>
      </text>
    </comment>
    <comment ref="N105" authorId="0">
      <text>
        <r>
          <rPr>
            <b/>
            <sz val="10"/>
            <rFont val="Tahoma"/>
            <family val="0"/>
          </rPr>
          <t xml:space="preserve"> Douglas Steele:</t>
        </r>
        <r>
          <rPr>
            <sz val="10"/>
            <rFont val="Tahoma"/>
            <family val="0"/>
          </rPr>
          <t xml:space="preserve">
per LGardinier</t>
        </r>
      </text>
    </comment>
    <comment ref="N107" authorId="0">
      <text>
        <r>
          <rPr>
            <b/>
            <sz val="10"/>
            <rFont val="Tahoma"/>
            <family val="0"/>
          </rPr>
          <t xml:space="preserve"> Douglas Steele:</t>
        </r>
        <r>
          <rPr>
            <sz val="10"/>
            <rFont val="Tahoma"/>
            <family val="0"/>
          </rPr>
          <t xml:space="preserve">
per LG</t>
        </r>
      </text>
    </comment>
    <comment ref="N111" authorId="0">
      <text>
        <r>
          <rPr>
            <b/>
            <sz val="10"/>
            <rFont val="Tahoma"/>
            <family val="0"/>
          </rPr>
          <t xml:space="preserve"> Douglas Steele:</t>
        </r>
        <r>
          <rPr>
            <sz val="10"/>
            <rFont val="Tahoma"/>
            <family val="0"/>
          </rPr>
          <t xml:space="preserve">
per staff gage</t>
        </r>
      </text>
    </comment>
  </commentList>
</comments>
</file>

<file path=xl/sharedStrings.xml><?xml version="1.0" encoding="utf-8"?>
<sst xmlns="http://schemas.openxmlformats.org/spreadsheetml/2006/main" count="72" uniqueCount="43">
  <si>
    <t>Strong flow</t>
  </si>
  <si>
    <t>1:00PM</t>
  </si>
  <si>
    <t>DGT</t>
  </si>
  <si>
    <t>Strong flow</t>
  </si>
  <si>
    <t>Strong flow _ very windy</t>
  </si>
  <si>
    <t>Strong flow - windy</t>
  </si>
  <si>
    <t>Fast flow - 1.6 inches of rain overnight</t>
  </si>
  <si>
    <t>Slow flow  - beginning to ice over</t>
  </si>
  <si>
    <t>Date</t>
  </si>
  <si>
    <t>Time</t>
  </si>
  <si>
    <t>Meas.
By</t>
  </si>
  <si>
    <t>Remarks</t>
  </si>
  <si>
    <t>LRG</t>
  </si>
  <si>
    <t>Fast Outflow, Steady Rain</t>
  </si>
  <si>
    <t>Surface Flow Rate (ft/sec)</t>
  </si>
  <si>
    <t>Water Elev. (ft)</t>
  </si>
  <si>
    <t>Meas. Time to Flow Under Culvert (sec)</t>
  </si>
  <si>
    <t>strong flow, Heavy rains - all AM</t>
  </si>
  <si>
    <t>Measured Distance from Ref  to Water (in)</t>
  </si>
  <si>
    <t>Form of the entry</t>
  </si>
  <si>
    <t>Meas. By</t>
  </si>
  <si>
    <t>Enter your initials.</t>
  </si>
  <si>
    <t>A notebook or other straight object can be used to extend the reference elevation over the water.  A rigid measuring rod or a weighted tape measure can be used to keep the tape vertical in the presence of wind.</t>
  </si>
  <si>
    <t>Enter the time for a floating surface object near the center-line of the culvert to go between the two faces of the culvert under the road, which is 27.67' long.</t>
  </si>
  <si>
    <t>Using a stick or object that floats low in the water will reduce errors due to wind.</t>
  </si>
  <si>
    <t>Enter any comments, such as if it is windy or raining</t>
  </si>
  <si>
    <t>Do not enter in this column.  This is a calculation.</t>
  </si>
  <si>
    <t>Enter as m/d/y e.g 11/17/10.</t>
  </si>
  <si>
    <t xml:space="preserve">Enter the measured distance from the top of the culvert near the red surveyed mark to the water in inches. </t>
  </si>
  <si>
    <t>Recommendations</t>
  </si>
  <si>
    <t>Column in the Data tab</t>
  </si>
  <si>
    <t>Enter as h:mm am, e.g. 8:30 am, or as h:mm pm, e.g. 8:30 pm, or as h:mm (using 24-hr clock), e.g 15:30 for 3:30 pm. The colon (:) is required in all cases so Excel interprets the entry as a time of day.</t>
  </si>
  <si>
    <t>Enter the new data the next row of the Data tab.</t>
  </si>
  <si>
    <t>DGT</t>
  </si>
  <si>
    <t>Moderate flow</t>
  </si>
  <si>
    <t>DGT</t>
  </si>
  <si>
    <t>Fast  flow</t>
  </si>
  <si>
    <t>Moderate flow</t>
  </si>
  <si>
    <t>DGT</t>
  </si>
  <si>
    <t>Slow flow</t>
  </si>
  <si>
    <t>Slow flow</t>
  </si>
  <si>
    <t>Slow flow</t>
  </si>
  <si>
    <t>Moderate flow, light snow, windy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</si>
</sst>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_(* #,##0.000_);_(* \(#,##0.000\);_(* &quot;-&quot;??_);_(@_)"/>
    <numFmt numFmtId="166" formatCode="_(* #,##0_);_(* \(#,##0\);_(* &quot;-&quot;??_);_(@_)"/>
    <numFmt numFmtId="167" formatCode="[$-F800]dddd\,\ mmmm\ dd\,\ yyyy"/>
    <numFmt numFmtId="168" formatCode="dddd\,\ mm/dd/yy"/>
    <numFmt numFmtId="169" formatCode="0.000"/>
    <numFmt numFmtId="170" formatCode="[$-409]h:mm\ AM/PM;@"/>
    <numFmt numFmtId="171" formatCode="0.0"/>
    <numFmt numFmtId="172" formatCode="[$-409]dddd\,\ mmmm\ dd\,\ yyyy"/>
    <numFmt numFmtId="173" formatCode="_(* #,##0.0_);_(* \(#,##0.0\);_(* &quot;-&quot;??_);_(@_)"/>
  </numFmts>
  <fonts count="8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Tahoma"/>
      <family val="0"/>
    </font>
    <font>
      <sz val="10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70" fontId="1" fillId="0" borderId="2" xfId="0" applyNumberFormat="1" applyFont="1" applyFill="1" applyBorder="1" applyAlignment="1">
      <alignment horizontal="center" vertical="center"/>
    </xf>
    <xf numFmtId="170" fontId="1" fillId="0" borderId="2" xfId="0" applyNumberFormat="1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wrapText="1"/>
    </xf>
    <xf numFmtId="164" fontId="0" fillId="2" borderId="4" xfId="0" applyNumberFormat="1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166" fontId="0" fillId="2" borderId="5" xfId="15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43" fontId="0" fillId="0" borderId="0" xfId="15" applyFont="1" applyAlignment="1">
      <alignment/>
    </xf>
    <xf numFmtId="166" fontId="0" fillId="0" borderId="1" xfId="15" applyNumberFormat="1" applyFont="1" applyBorder="1" applyAlignment="1">
      <alignment horizontal="center" vertical="center"/>
    </xf>
    <xf numFmtId="43" fontId="0" fillId="2" borderId="0" xfId="15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43" fontId="0" fillId="3" borderId="0" xfId="15" applyFont="1" applyFill="1" applyAlignment="1">
      <alignment horizontal="center" wrapText="1"/>
    </xf>
    <xf numFmtId="43" fontId="0" fillId="3" borderId="5" xfId="15" applyFont="1" applyFill="1" applyBorder="1" applyAlignment="1">
      <alignment horizontal="center" wrapText="1"/>
    </xf>
    <xf numFmtId="43" fontId="0" fillId="0" borderId="1" xfId="15" applyFont="1" applyFill="1" applyBorder="1" applyAlignment="1">
      <alignment horizontal="center" vertical="center"/>
    </xf>
    <xf numFmtId="166" fontId="0" fillId="0" borderId="5" xfId="15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43" fontId="0" fillId="0" borderId="0" xfId="15" applyFont="1" applyAlignment="1">
      <alignment/>
    </xf>
    <xf numFmtId="43" fontId="0" fillId="0" borderId="0" xfId="15" applyFont="1" applyAlignment="1">
      <alignment wrapText="1"/>
    </xf>
    <xf numFmtId="0" fontId="0" fillId="2" borderId="0" xfId="0" applyFill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43" fontId="0" fillId="2" borderId="6" xfId="15" applyFont="1" applyFill="1" applyBorder="1" applyAlignment="1">
      <alignment horizontal="center" wrapText="1"/>
    </xf>
    <xf numFmtId="18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3" fontId="0" fillId="0" borderId="7" xfId="15" applyFont="1" applyBorder="1" applyAlignment="1">
      <alignment vertical="center"/>
    </xf>
    <xf numFmtId="43" fontId="1" fillId="0" borderId="7" xfId="15" applyFont="1" applyFill="1" applyBorder="1" applyAlignment="1">
      <alignment vertical="center"/>
    </xf>
    <xf numFmtId="43" fontId="0" fillId="0" borderId="0" xfId="15" applyFont="1" applyAlignment="1">
      <alignment horizontal="left"/>
    </xf>
    <xf numFmtId="14" fontId="0" fillId="0" borderId="0" xfId="0" applyNumberFormat="1" applyFont="1" applyAlignment="1">
      <alignment horizontal="right"/>
    </xf>
    <xf numFmtId="14" fontId="0" fillId="0" borderId="8" xfId="0" applyNumberFormat="1" applyFont="1" applyFill="1" applyBorder="1" applyAlignment="1">
      <alignment horizontal="right" vertical="center"/>
    </xf>
    <xf numFmtId="165" fontId="0" fillId="2" borderId="5" xfId="15" applyNumberFormat="1" applyFont="1" applyFill="1" applyBorder="1" applyAlignment="1">
      <alignment horizontal="center" wrapText="1"/>
    </xf>
    <xf numFmtId="165" fontId="0" fillId="0" borderId="0" xfId="15" applyNumberFormat="1" applyFont="1" applyFill="1" applyAlignment="1">
      <alignment horizontal="center" vertical="center"/>
    </xf>
    <xf numFmtId="165" fontId="0" fillId="0" borderId="0" xfId="15" applyNumberFormat="1" applyFont="1" applyAlignment="1">
      <alignment/>
    </xf>
    <xf numFmtId="166" fontId="0" fillId="0" borderId="0" xfId="15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s\Waukewan\Lake%20Level\Waukewan_Lake_Leve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 Points"/>
      <sheetName val="Parameters"/>
      <sheetName val="2009 Chart"/>
      <sheetName val="2010 Chart"/>
      <sheetName val="2009-10 Chart"/>
      <sheetName val="2011 Chart"/>
      <sheetName val="LevChg Chart"/>
      <sheetName val="Staff Gage"/>
      <sheetName val="Dam Ops"/>
      <sheetName val="DES Data"/>
      <sheetName val="DES-2hr"/>
      <sheetName val="Winona Data 2"/>
      <sheetName val="Mosq Br Data"/>
      <sheetName val="Hist Data"/>
      <sheetName val="KLCI"/>
      <sheetName val="KNHCENT1"/>
      <sheetName val="LocalRain"/>
      <sheetName val="Rain Chart"/>
      <sheetName val="Rain Data"/>
      <sheetName val="Chart Refs"/>
      <sheetName val="Snake Flow Model"/>
      <sheetName val="Snake Chart 1"/>
      <sheetName val="Snake Chart 2"/>
      <sheetName val="Snake Chart 3"/>
      <sheetName val="Snake Chart 4"/>
      <sheetName val="Snake Chart5"/>
      <sheetName val="Chart Flow vs Canal Level"/>
      <sheetName val="Canal Flow Chart"/>
      <sheetName val="Canal Flow Values"/>
      <sheetName val="Canal"/>
      <sheetName val="Winona Flow"/>
      <sheetName val="Subwatersheds"/>
      <sheetName val="Wauk Dam"/>
      <sheetName val="Flow vs Tower Level"/>
      <sheetName val="Flow vs Surge Twr"/>
      <sheetName val="Flow vs Canal Level"/>
      <sheetName val="Flow vs #Boards"/>
      <sheetName val="Wauk Dam Old"/>
      <sheetName val="2008-08  Event Data"/>
      <sheetName val="Event Analysis 2"/>
      <sheetName val="Event Chart 2"/>
      <sheetName val="Event Chart 3"/>
      <sheetName val="Obsolete &gt;&gt;&gt;"/>
      <sheetName val="2008 &amp; 9 Levels"/>
      <sheetName val="WSOA vs MWD"/>
      <sheetName val="Diff Chart"/>
      <sheetName val="MWD Data"/>
      <sheetName val="MWD Chart 2009"/>
      <sheetName val="Avg Data"/>
      <sheetName val="WSOA Chart 2009"/>
      <sheetName val="Winona Chart1"/>
      <sheetName val="Winona Chart 2"/>
      <sheetName val="Winona Chart 3"/>
      <sheetName val="Winona Chart4"/>
      <sheetName val="Winona Data"/>
    </sheetNames>
    <sheetDataSet>
      <sheetData sheetId="1">
        <row r="32">
          <cell r="B32">
            <v>0.86</v>
          </cell>
        </row>
        <row r="42">
          <cell r="B42">
            <v>27.67</v>
          </cell>
        </row>
        <row r="46">
          <cell r="B46">
            <v>10</v>
          </cell>
        </row>
        <row r="48">
          <cell r="B48">
            <v>538.075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B24" sqref="B24"/>
    </sheetView>
  </sheetViews>
  <sheetFormatPr defaultColWidth="8.8515625" defaultRowHeight="12.75"/>
  <cols>
    <col min="1" max="1" width="9.140625" style="22" customWidth="1"/>
    <col min="2" max="2" width="72.28125" style="23" bestFit="1" customWidth="1"/>
    <col min="3" max="3" width="58.00390625" style="23" customWidth="1"/>
  </cols>
  <sheetData>
    <row r="1" spans="1:3" s="12" customFormat="1" ht="43.5" customHeight="1" thickBot="1">
      <c r="A1" s="26" t="s">
        <v>30</v>
      </c>
      <c r="B1" s="27" t="s">
        <v>19</v>
      </c>
      <c r="C1" s="27" t="s">
        <v>29</v>
      </c>
    </row>
    <row r="2" spans="1:3" s="20" customFormat="1" ht="12.75">
      <c r="A2" s="12"/>
      <c r="B2" s="24"/>
      <c r="C2" s="24"/>
    </row>
    <row r="3" spans="1:3" s="20" customFormat="1" ht="12.75">
      <c r="A3" s="25" t="s">
        <v>8</v>
      </c>
      <c r="B3" s="24" t="s">
        <v>27</v>
      </c>
      <c r="C3" s="24" t="s">
        <v>32</v>
      </c>
    </row>
    <row r="4" spans="1:3" s="20" customFormat="1" ht="12.75">
      <c r="A4" s="12"/>
      <c r="B4" s="24"/>
      <c r="C4" s="24"/>
    </row>
    <row r="5" spans="1:3" s="20" customFormat="1" ht="38.25">
      <c r="A5" s="25" t="s">
        <v>9</v>
      </c>
      <c r="B5" s="24" t="s">
        <v>31</v>
      </c>
      <c r="C5" s="24"/>
    </row>
    <row r="6" spans="1:3" s="20" customFormat="1" ht="12.75">
      <c r="A6" s="12"/>
      <c r="B6" s="24"/>
      <c r="C6" s="24"/>
    </row>
    <row r="7" spans="1:3" s="20" customFormat="1" ht="12.75">
      <c r="A7" s="25" t="s">
        <v>20</v>
      </c>
      <c r="B7" s="24" t="s">
        <v>21</v>
      </c>
      <c r="C7" s="24"/>
    </row>
    <row r="8" spans="1:3" s="20" customFormat="1" ht="12.75">
      <c r="A8" s="12"/>
      <c r="B8" s="24"/>
      <c r="C8" s="24"/>
    </row>
    <row r="9" spans="1:3" s="20" customFormat="1" ht="63.75">
      <c r="A9" s="25" t="s">
        <v>18</v>
      </c>
      <c r="B9" s="24" t="s">
        <v>28</v>
      </c>
      <c r="C9" s="24" t="s">
        <v>22</v>
      </c>
    </row>
    <row r="10" spans="1:3" s="20" customFormat="1" ht="12.75">
      <c r="A10" s="12"/>
      <c r="B10" s="24"/>
      <c r="C10" s="24"/>
    </row>
    <row r="11" spans="1:3" s="20" customFormat="1" ht="76.5">
      <c r="A11" s="25" t="s">
        <v>16</v>
      </c>
      <c r="B11" s="24" t="s">
        <v>23</v>
      </c>
      <c r="C11" s="24" t="s">
        <v>24</v>
      </c>
    </row>
    <row r="12" spans="1:3" s="20" customFormat="1" ht="12.75">
      <c r="A12" s="12"/>
      <c r="B12" s="24"/>
      <c r="C12" s="24"/>
    </row>
    <row r="13" spans="1:2" ht="12.75">
      <c r="A13" s="21" t="s">
        <v>11</v>
      </c>
      <c r="B13" s="23" t="s">
        <v>25</v>
      </c>
    </row>
    <row r="15" spans="1:2" ht="25.5">
      <c r="A15" s="15" t="s">
        <v>15</v>
      </c>
      <c r="B15" s="23" t="s">
        <v>26</v>
      </c>
    </row>
    <row r="17" spans="1:2" ht="51">
      <c r="A17" s="14" t="s">
        <v>14</v>
      </c>
      <c r="B17" s="23" t="s">
        <v>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pane ySplit="1" topLeftCell="BM2" activePane="bottomLeft" state="frozen"/>
      <selection pane="topLeft" activeCell="A1" sqref="A1"/>
      <selection pane="bottomLeft" activeCell="F27" sqref="F27"/>
    </sheetView>
  </sheetViews>
  <sheetFormatPr defaultColWidth="9.140625" defaultRowHeight="12.75"/>
  <cols>
    <col min="1" max="1" width="24.00390625" style="8" bestFit="1" customWidth="1"/>
    <col min="2" max="2" width="10.140625" style="8" customWidth="1"/>
    <col min="3" max="3" width="6.140625" style="30" bestFit="1" customWidth="1"/>
    <col min="4" max="4" width="9.140625" style="38" customWidth="1"/>
    <col min="5" max="5" width="7.8515625" style="39" customWidth="1"/>
    <col min="6" max="6" width="34.140625" style="33" bestFit="1" customWidth="1"/>
    <col min="7" max="7" width="2.421875" style="0" customWidth="1"/>
    <col min="8" max="8" width="7.7109375" style="9" bestFit="1" customWidth="1"/>
    <col min="9" max="9" width="7.8515625" style="9" customWidth="1"/>
    <col min="10" max="10" width="8.421875" style="8" bestFit="1" customWidth="1"/>
    <col min="11" max="11" width="7.421875" style="8" customWidth="1"/>
    <col min="12" max="12" width="6.7109375" style="8" customWidth="1"/>
    <col min="13" max="13" width="9.140625" style="8" customWidth="1"/>
    <col min="14" max="14" width="9.00390625" style="8" customWidth="1"/>
    <col min="15" max="15" width="7.7109375" style="8" bestFit="1" customWidth="1"/>
    <col min="16" max="16" width="11.00390625" style="8" customWidth="1"/>
    <col min="17" max="16384" width="9.140625" style="8" customWidth="1"/>
  </cols>
  <sheetData>
    <row r="1" spans="1:9" s="13" customFormat="1" ht="76.5">
      <c r="A1" s="4" t="s">
        <v>8</v>
      </c>
      <c r="B1" s="5" t="s">
        <v>9</v>
      </c>
      <c r="C1" s="6" t="s">
        <v>10</v>
      </c>
      <c r="D1" s="36" t="s">
        <v>18</v>
      </c>
      <c r="E1" s="7" t="s">
        <v>16</v>
      </c>
      <c r="F1" s="11" t="s">
        <v>11</v>
      </c>
      <c r="G1" s="12"/>
      <c r="H1" s="15" t="s">
        <v>15</v>
      </c>
      <c r="I1" s="14" t="s">
        <v>14</v>
      </c>
    </row>
    <row r="2" spans="1:9" s="19" customFormat="1" ht="12.75">
      <c r="A2" s="35">
        <v>40477</v>
      </c>
      <c r="B2" s="2">
        <v>0.4791666666666667</v>
      </c>
      <c r="C2" s="1" t="s">
        <v>12</v>
      </c>
      <c r="D2" s="37">
        <v>61.25</v>
      </c>
      <c r="E2" s="17">
        <v>28</v>
      </c>
      <c r="F2" s="31" t="s">
        <v>17</v>
      </c>
      <c r="G2" s="18"/>
      <c r="H2" s="16">
        <f>540+(62.52-D2)/12</f>
        <v>540.1058333333333</v>
      </c>
      <c r="I2" s="9">
        <f>IF(E2&gt;0,27.67/E2,"")</f>
        <v>0.9882142857142858</v>
      </c>
    </row>
    <row r="3" spans="1:9" ht="12.75">
      <c r="A3" s="35">
        <v>40478</v>
      </c>
      <c r="B3" s="3">
        <v>0.75</v>
      </c>
      <c r="C3" s="1" t="s">
        <v>12</v>
      </c>
      <c r="D3" s="37">
        <v>51</v>
      </c>
      <c r="E3" s="10">
        <v>22</v>
      </c>
      <c r="F3" s="32" t="s">
        <v>13</v>
      </c>
      <c r="H3" s="16">
        <f>540+(62.52-D3)/12</f>
        <v>540.96</v>
      </c>
      <c r="I3" s="9">
        <f>IF(E3&gt;0,27.67/E3,"")</f>
        <v>1.2577272727272728</v>
      </c>
    </row>
    <row r="4" spans="1:8" ht="15.75" customHeight="1">
      <c r="A4" s="34">
        <v>40499</v>
      </c>
      <c r="B4" s="28">
        <v>0.4166666666666667</v>
      </c>
      <c r="C4" s="30" t="s">
        <v>33</v>
      </c>
      <c r="D4" s="38">
        <v>62</v>
      </c>
      <c r="F4" s="33" t="s">
        <v>34</v>
      </c>
      <c r="H4" s="16">
        <f>540+(62.52-D4)/12</f>
        <v>540.0433333333333</v>
      </c>
    </row>
    <row r="5" spans="1:8" ht="15.75" customHeight="1">
      <c r="A5" s="34">
        <v>40500</v>
      </c>
      <c r="B5" s="28">
        <v>0.5</v>
      </c>
      <c r="C5" s="30" t="s">
        <v>35</v>
      </c>
      <c r="D5" s="38">
        <v>60</v>
      </c>
      <c r="F5" s="33" t="s">
        <v>36</v>
      </c>
      <c r="H5" s="16">
        <f aca="true" t="shared" si="0" ref="H5:H21">540+(62.52-D5)/12</f>
        <v>540.21</v>
      </c>
    </row>
    <row r="6" spans="1:8" ht="15.75" customHeight="1">
      <c r="A6" s="34">
        <v>40502</v>
      </c>
      <c r="B6" s="28">
        <v>0.4166666666666667</v>
      </c>
      <c r="C6" s="30" t="s">
        <v>35</v>
      </c>
      <c r="D6" s="38">
        <v>62</v>
      </c>
      <c r="F6" s="33" t="s">
        <v>37</v>
      </c>
      <c r="H6" s="16">
        <f t="shared" si="0"/>
        <v>540.0433333333333</v>
      </c>
    </row>
    <row r="7" spans="1:8" ht="15.75" customHeight="1">
      <c r="A7" s="34">
        <v>40505</v>
      </c>
      <c r="B7" s="28">
        <v>0.4166666666666667</v>
      </c>
      <c r="C7" s="30" t="s">
        <v>38</v>
      </c>
      <c r="D7" s="38">
        <v>64</v>
      </c>
      <c r="F7" s="33" t="s">
        <v>39</v>
      </c>
      <c r="H7" s="16">
        <f t="shared" si="0"/>
        <v>539.8766666666667</v>
      </c>
    </row>
    <row r="8" spans="1:8" ht="15.75" customHeight="1">
      <c r="A8" s="34">
        <v>40511</v>
      </c>
      <c r="B8" s="28">
        <v>0.625</v>
      </c>
      <c r="C8" s="30" t="s">
        <v>38</v>
      </c>
      <c r="D8" s="38">
        <v>66</v>
      </c>
      <c r="F8" s="33" t="s">
        <v>41</v>
      </c>
      <c r="H8" s="16">
        <f t="shared" si="0"/>
        <v>539.71</v>
      </c>
    </row>
    <row r="9" spans="1:8" ht="15.75" customHeight="1">
      <c r="A9" s="29">
        <v>40513</v>
      </c>
      <c r="B9" s="28">
        <v>0.375</v>
      </c>
      <c r="C9" s="30" t="s">
        <v>38</v>
      </c>
      <c r="D9" s="38">
        <v>66.25</v>
      </c>
      <c r="F9" s="33" t="s">
        <v>40</v>
      </c>
      <c r="H9" s="16">
        <f t="shared" si="0"/>
        <v>539.6891666666667</v>
      </c>
    </row>
    <row r="10" spans="1:8" ht="15.75" customHeight="1">
      <c r="A10" s="29">
        <v>40514</v>
      </c>
      <c r="B10" s="28">
        <v>0.5208333333333334</v>
      </c>
      <c r="C10" s="30" t="s">
        <v>38</v>
      </c>
      <c r="D10" s="38">
        <v>57</v>
      </c>
      <c r="F10" s="33" t="s">
        <v>0</v>
      </c>
      <c r="H10" s="16">
        <f t="shared" si="0"/>
        <v>540.46</v>
      </c>
    </row>
    <row r="11" spans="1:8" ht="15.75" customHeight="1">
      <c r="A11" s="29">
        <v>40515</v>
      </c>
      <c r="B11" s="8" t="s">
        <v>1</v>
      </c>
      <c r="C11" s="30" t="s">
        <v>38</v>
      </c>
      <c r="D11" s="38">
        <v>57.75</v>
      </c>
      <c r="F11" s="33" t="s">
        <v>0</v>
      </c>
      <c r="H11" s="16">
        <f t="shared" si="0"/>
        <v>540.3975</v>
      </c>
    </row>
    <row r="12" spans="1:8" ht="15.75" customHeight="1">
      <c r="A12" s="29">
        <v>40516</v>
      </c>
      <c r="B12" s="28">
        <v>0.5833333333333334</v>
      </c>
      <c r="C12" s="30" t="s">
        <v>38</v>
      </c>
      <c r="D12" s="38">
        <v>57</v>
      </c>
      <c r="F12" s="33" t="s">
        <v>4</v>
      </c>
      <c r="H12" s="16">
        <f t="shared" si="0"/>
        <v>540.46</v>
      </c>
    </row>
    <row r="13" spans="1:8" ht="15.75" customHeight="1">
      <c r="A13" s="29">
        <v>40517</v>
      </c>
      <c r="B13" s="28">
        <v>0.625</v>
      </c>
      <c r="C13" s="30" t="s">
        <v>2</v>
      </c>
      <c r="D13" s="38">
        <v>61.5</v>
      </c>
      <c r="F13" s="33" t="s">
        <v>3</v>
      </c>
      <c r="H13" s="16">
        <f t="shared" si="0"/>
        <v>540.085</v>
      </c>
    </row>
    <row r="14" spans="1:8" ht="15.75" customHeight="1">
      <c r="A14" s="29">
        <v>40518</v>
      </c>
      <c r="B14" s="28" t="s">
        <v>1</v>
      </c>
      <c r="C14" s="30" t="s">
        <v>38</v>
      </c>
      <c r="D14" s="38">
        <v>63</v>
      </c>
      <c r="F14" s="33" t="s">
        <v>42</v>
      </c>
      <c r="H14" s="16">
        <f t="shared" si="0"/>
        <v>539.96</v>
      </c>
    </row>
    <row r="15" spans="1:8" ht="15.75" customHeight="1">
      <c r="A15" s="29">
        <v>40520</v>
      </c>
      <c r="B15" s="28">
        <v>0.5</v>
      </c>
      <c r="C15" s="30" t="s">
        <v>38</v>
      </c>
      <c r="D15" s="38">
        <v>64</v>
      </c>
      <c r="F15" s="33" t="s">
        <v>7</v>
      </c>
      <c r="H15" s="16">
        <f t="shared" si="0"/>
        <v>539.8766666666667</v>
      </c>
    </row>
    <row r="16" spans="1:8" ht="15.75" customHeight="1">
      <c r="A16" s="29">
        <v>40521</v>
      </c>
      <c r="B16" s="28">
        <v>0.9166666666666666</v>
      </c>
      <c r="C16" s="30" t="s">
        <v>38</v>
      </c>
      <c r="D16" s="38">
        <v>64.75</v>
      </c>
      <c r="F16" s="33" t="s">
        <v>34</v>
      </c>
      <c r="H16" s="16">
        <f t="shared" si="0"/>
        <v>539.8141666666667</v>
      </c>
    </row>
    <row r="17" spans="1:8" ht="15.75" customHeight="1">
      <c r="A17" s="29">
        <v>40523</v>
      </c>
      <c r="B17" s="28">
        <v>0.5833333333333334</v>
      </c>
      <c r="C17" s="30" t="s">
        <v>38</v>
      </c>
      <c r="D17" s="38">
        <v>65.75</v>
      </c>
      <c r="F17" s="33" t="s">
        <v>39</v>
      </c>
      <c r="H17" s="16">
        <f t="shared" si="0"/>
        <v>539.7308333333333</v>
      </c>
    </row>
    <row r="18" spans="1:8" ht="15.75" customHeight="1">
      <c r="A18" s="29">
        <v>40525</v>
      </c>
      <c r="B18" s="28">
        <v>0.5</v>
      </c>
      <c r="C18" s="30" t="s">
        <v>38</v>
      </c>
      <c r="D18" s="38">
        <v>59.75</v>
      </c>
      <c r="F18" s="33" t="s">
        <v>6</v>
      </c>
      <c r="H18" s="16">
        <f t="shared" si="0"/>
        <v>540.2308333333333</v>
      </c>
    </row>
    <row r="19" spans="1:8" ht="15.75" customHeight="1">
      <c r="A19" s="29">
        <v>40526</v>
      </c>
      <c r="B19" s="28">
        <v>0.4583333333333333</v>
      </c>
      <c r="C19" s="30" t="s">
        <v>38</v>
      </c>
      <c r="D19" s="38">
        <v>59.5</v>
      </c>
      <c r="F19" s="33" t="s">
        <v>5</v>
      </c>
      <c r="H19" s="16">
        <f t="shared" si="0"/>
        <v>540.2516666666667</v>
      </c>
    </row>
    <row r="20" spans="1:8" ht="15.75" customHeight="1">
      <c r="A20" s="29">
        <v>40529</v>
      </c>
      <c r="B20" s="28">
        <v>0.625</v>
      </c>
      <c r="C20" s="30" t="s">
        <v>38</v>
      </c>
      <c r="D20" s="38">
        <v>63.5</v>
      </c>
      <c r="F20" s="33" t="s">
        <v>3</v>
      </c>
      <c r="H20" s="16">
        <f t="shared" si="0"/>
        <v>539.9183333333333</v>
      </c>
    </row>
    <row r="21" spans="1:8" ht="12.75">
      <c r="A21" s="29">
        <v>40183</v>
      </c>
      <c r="B21" s="28">
        <v>0.3958333333333333</v>
      </c>
      <c r="C21" s="30" t="s">
        <v>38</v>
      </c>
      <c r="D21" s="38">
        <v>68</v>
      </c>
      <c r="F21" s="33" t="s">
        <v>39</v>
      </c>
      <c r="H21" s="16">
        <f t="shared" si="0"/>
        <v>539.5433333333333</v>
      </c>
    </row>
    <row r="22" ht="12.75">
      <c r="H22" s="16"/>
    </row>
    <row r="23" ht="12.75">
      <c r="H23" s="16"/>
    </row>
    <row r="24" ht="12.75">
      <c r="H24" s="16"/>
    </row>
    <row r="25" ht="12.75">
      <c r="H25" s="16"/>
    </row>
    <row r="26" ht="12.75">
      <c r="H26" s="16"/>
    </row>
    <row r="27" ht="12.75">
      <c r="H27" s="16"/>
    </row>
    <row r="28" ht="12.75">
      <c r="H28" s="16"/>
    </row>
    <row r="29" ht="12.75">
      <c r="H29" s="16"/>
    </row>
    <row r="30" ht="12.75">
      <c r="H30" s="16"/>
    </row>
    <row r="31" ht="12.75">
      <c r="H31" s="16"/>
    </row>
    <row r="32" ht="12.75">
      <c r="H32" s="16"/>
    </row>
    <row r="33" ht="12.75">
      <c r="H33" s="16"/>
    </row>
    <row r="34" ht="12.75">
      <c r="H34" s="16"/>
    </row>
    <row r="35" ht="12.75">
      <c r="H35" s="16"/>
    </row>
    <row r="36" ht="12.75"/>
    <row r="37" ht="12.75"/>
    <row r="105" ht="12.75"/>
    <row r="107" ht="12.75"/>
    <row r="111" ht="12.75"/>
    <row r="127" ht="12.75"/>
    <row r="128" ht="12.75"/>
    <row r="129" ht="12.75"/>
    <row r="130" ht="12.75"/>
    <row r="132" ht="12.75"/>
    <row r="134" ht="12.75"/>
    <row r="135" ht="12.75"/>
    <row r="136" ht="12.75"/>
    <row r="137" ht="12.75"/>
  </sheetData>
  <printOptions/>
  <pageMargins left="0.75" right="0.75" top="1" bottom="1" header="0.5" footer="0.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Douglas Steele</dc:creator>
  <cp:keywords/>
  <dc:description/>
  <cp:lastModifiedBy> Douglas Steele</cp:lastModifiedBy>
  <dcterms:created xsi:type="dcterms:W3CDTF">2010-11-17T18:22:08Z</dcterms:created>
  <dcterms:modified xsi:type="dcterms:W3CDTF">2011-06-09T18:26:43Z</dcterms:modified>
  <cp:category/>
  <cp:version/>
  <cp:contentType/>
  <cp:contentStatus/>
</cp:coreProperties>
</file>